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599"/>
  </bookViews>
  <sheets>
    <sheet name="2023" sheetId="4" r:id="rId1"/>
  </sheets>
  <calcPr calcId="144525"/>
</workbook>
</file>

<file path=xl/sharedStrings.xml><?xml version="1.0" encoding="utf-8"?>
<sst xmlns="http://schemas.openxmlformats.org/spreadsheetml/2006/main" count="94" uniqueCount="38">
  <si>
    <t>2023年珠海海中灰、渣、石膏年度出库表</t>
  </si>
  <si>
    <t>2023年英德扬帆炉渣年度出库表</t>
  </si>
  <si>
    <t>序号</t>
  </si>
  <si>
    <t>日期</t>
  </si>
  <si>
    <t>海中1号湿灰</t>
  </si>
  <si>
    <t>海中2号湿灰</t>
  </si>
  <si>
    <t>海中1号干灰</t>
  </si>
  <si>
    <t>海中2号干灰</t>
  </si>
  <si>
    <t>海中粉煤灰</t>
  </si>
  <si>
    <t>海中1号炉渣</t>
  </si>
  <si>
    <t>海中2号炉渣</t>
  </si>
  <si>
    <t>海中炉渣</t>
  </si>
  <si>
    <t>海中石膏</t>
  </si>
  <si>
    <t>扬帆炉渣</t>
  </si>
  <si>
    <t>备注</t>
  </si>
  <si>
    <t>车数</t>
  </si>
  <si>
    <t>净重（吨）</t>
  </si>
  <si>
    <t>总车数</t>
  </si>
  <si>
    <t>总净重（吨）</t>
  </si>
  <si>
    <t>英德扬帆月初最后两车清运完后，退出承包</t>
  </si>
  <si>
    <t>合计：</t>
  </si>
  <si>
    <t>2023年连山华杰灰、渣年度出库表</t>
  </si>
  <si>
    <t>2023年韶关亨泰炉渣年度出库表</t>
  </si>
  <si>
    <t>华杰1号湿灰</t>
  </si>
  <si>
    <t>华杰2号湿灰</t>
  </si>
  <si>
    <t>华杰1号干灰</t>
  </si>
  <si>
    <t>华杰2号干灰</t>
  </si>
  <si>
    <t>华杰粉煤灰</t>
  </si>
  <si>
    <t>华杰1号炉渣</t>
  </si>
  <si>
    <t>华杰2号炉渣</t>
  </si>
  <si>
    <t>华杰炉渣</t>
  </si>
  <si>
    <t>亨泰1号炉渣</t>
  </si>
  <si>
    <t>亨泰2号炉渣</t>
  </si>
  <si>
    <t>亨泰炉渣</t>
  </si>
  <si>
    <t>2023年灰、渣、石膏出库汇总</t>
  </si>
  <si>
    <t>粉煤灰</t>
  </si>
  <si>
    <t>炉渣</t>
  </si>
  <si>
    <t>石膏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</si>
</sst>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2">
    <font>
      <sz val="11"/>
      <color theme="1"/>
      <name val="宋体"/>
      <charset val="134"/>
      <scheme val="minor"/>
    </font>
    <font>
      <b/>
      <sz val="3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b/>
      <sz val="28"/>
      <color rgb="FFFF0000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3"/>
      <name val="宋体"/>
      <charset val="134"/>
    </font>
    <font>
      <b/>
      <sz val="20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3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3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34" applyNumberFormat="0" applyFill="0" applyAlignment="0" applyProtection="0">
      <alignment vertical="center"/>
    </xf>
    <xf numFmtId="0" fontId="24" fillId="0" borderId="3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36" applyNumberFormat="0" applyAlignment="0" applyProtection="0">
      <alignment vertical="center"/>
    </xf>
    <xf numFmtId="0" fontId="26" fillId="11" borderId="32" applyNumberFormat="0" applyAlignment="0" applyProtection="0">
      <alignment vertical="center"/>
    </xf>
    <xf numFmtId="0" fontId="27" fillId="12" borderId="3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38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9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57" fontId="3" fillId="0" borderId="11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57" fontId="3" fillId="0" borderId="8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177" fontId="3" fillId="0" borderId="2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177" fontId="3" fillId="0" borderId="2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wrapText="1"/>
    </xf>
    <xf numFmtId="177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76" fontId="8" fillId="0" borderId="8" xfId="0" applyNumberFormat="1" applyFont="1" applyFill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7" fontId="3" fillId="0" borderId="25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77" fontId="3" fillId="0" borderId="2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7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51"/>
  <sheetViews>
    <sheetView tabSelected="1" topLeftCell="A33" workbookViewId="0">
      <selection activeCell="H40" sqref="H40"/>
    </sheetView>
  </sheetViews>
  <sheetFormatPr defaultColWidth="9" defaultRowHeight="13.5"/>
  <cols>
    <col min="1" max="1" width="5.625" customWidth="1"/>
    <col min="2" max="2" width="14.375" customWidth="1"/>
    <col min="3" max="3" width="12.625" customWidth="1"/>
    <col min="4" max="4" width="14.625" customWidth="1"/>
    <col min="5" max="5" width="12.625" customWidth="1"/>
    <col min="6" max="6" width="14.625" customWidth="1"/>
    <col min="7" max="7" width="12.625" customWidth="1"/>
    <col min="8" max="8" width="14.625" customWidth="1"/>
    <col min="9" max="9" width="12.625" customWidth="1"/>
    <col min="10" max="10" width="14.625" customWidth="1"/>
    <col min="11" max="11" width="12.625" customWidth="1"/>
    <col min="12" max="12" width="18.2583333333333" customWidth="1"/>
    <col min="13" max="13" width="12.625" customWidth="1"/>
    <col min="14" max="14" width="14.625" customWidth="1"/>
    <col min="15" max="15" width="12.625" customWidth="1"/>
    <col min="16" max="16" width="14.625" customWidth="1"/>
    <col min="17" max="17" width="12.625" customWidth="1"/>
    <col min="18" max="18" width="17.625" customWidth="1"/>
    <col min="19" max="19" width="12.625" customWidth="1"/>
    <col min="20" max="20" width="14.625" customWidth="1"/>
    <col min="21" max="21" width="12.5" customWidth="1"/>
    <col min="22" max="22" width="13.125" customWidth="1"/>
    <col min="23" max="23" width="13.5" customWidth="1"/>
    <col min="24" max="24" width="15.4583333333333" customWidth="1"/>
    <col min="25" max="25" width="18.725" customWidth="1"/>
    <col min="26" max="26" width="13.375" customWidth="1"/>
    <col min="27" max="27" width="18.875" customWidth="1"/>
  </cols>
  <sheetData>
    <row r="1" ht="47.25" spans="1:2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V1" s="66" t="s">
        <v>1</v>
      </c>
      <c r="W1" s="66"/>
      <c r="X1" s="66"/>
      <c r="Y1" s="66"/>
      <c r="Z1" s="66"/>
      <c r="AA1" s="84"/>
      <c r="AB1" s="84"/>
      <c r="AC1" s="84"/>
    </row>
    <row r="2" ht="27" customHeight="1" spans="1:26">
      <c r="A2" s="2" t="s">
        <v>2</v>
      </c>
      <c r="B2" s="3" t="s">
        <v>3</v>
      </c>
      <c r="C2" s="4" t="s">
        <v>4</v>
      </c>
      <c r="D2" s="5"/>
      <c r="E2" s="5" t="s">
        <v>5</v>
      </c>
      <c r="F2" s="3"/>
      <c r="G2" s="2" t="s">
        <v>6</v>
      </c>
      <c r="H2" s="5"/>
      <c r="I2" s="5" t="s">
        <v>7</v>
      </c>
      <c r="J2" s="3"/>
      <c r="K2" s="48" t="s">
        <v>8</v>
      </c>
      <c r="L2" s="49"/>
      <c r="M2" s="4" t="s">
        <v>9</v>
      </c>
      <c r="N2" s="5"/>
      <c r="O2" s="5" t="s">
        <v>10</v>
      </c>
      <c r="P2" s="3"/>
      <c r="Q2" s="67" t="s">
        <v>11</v>
      </c>
      <c r="R2" s="68"/>
      <c r="S2" s="67" t="s">
        <v>12</v>
      </c>
      <c r="T2" s="69"/>
      <c r="V2" s="2" t="s">
        <v>2</v>
      </c>
      <c r="W2" s="5" t="s">
        <v>3</v>
      </c>
      <c r="X2" s="70" t="s">
        <v>13</v>
      </c>
      <c r="Y2" s="85"/>
      <c r="Z2" s="86" t="s">
        <v>14</v>
      </c>
    </row>
    <row r="3" ht="32" customHeight="1" spans="1:26">
      <c r="A3" s="6"/>
      <c r="B3" s="7"/>
      <c r="C3" s="8" t="s">
        <v>15</v>
      </c>
      <c r="D3" s="9" t="s">
        <v>16</v>
      </c>
      <c r="E3" s="9" t="s">
        <v>15</v>
      </c>
      <c r="F3" s="10" t="s">
        <v>16</v>
      </c>
      <c r="G3" s="11" t="s">
        <v>15</v>
      </c>
      <c r="H3" s="9" t="s">
        <v>16</v>
      </c>
      <c r="I3" s="9" t="s">
        <v>15</v>
      </c>
      <c r="J3" s="10" t="s">
        <v>16</v>
      </c>
      <c r="K3" s="50" t="s">
        <v>17</v>
      </c>
      <c r="L3" s="51" t="s">
        <v>18</v>
      </c>
      <c r="M3" s="8" t="s">
        <v>15</v>
      </c>
      <c r="N3" s="9" t="s">
        <v>16</v>
      </c>
      <c r="O3" s="9" t="s">
        <v>15</v>
      </c>
      <c r="P3" s="10" t="s">
        <v>16</v>
      </c>
      <c r="Q3" s="71" t="s">
        <v>17</v>
      </c>
      <c r="R3" s="72" t="s">
        <v>18</v>
      </c>
      <c r="S3" s="71" t="s">
        <v>15</v>
      </c>
      <c r="T3" s="73" t="s">
        <v>16</v>
      </c>
      <c r="V3" s="11"/>
      <c r="W3" s="9"/>
      <c r="X3" s="74" t="s">
        <v>17</v>
      </c>
      <c r="Y3" s="87" t="s">
        <v>18</v>
      </c>
      <c r="Z3" s="88"/>
    </row>
    <row r="4" ht="30" customHeight="1" spans="1:26">
      <c r="A4" s="12">
        <v>1</v>
      </c>
      <c r="B4" s="13">
        <v>44927</v>
      </c>
      <c r="C4" s="14">
        <v>0</v>
      </c>
      <c r="D4" s="15">
        <v>0</v>
      </c>
      <c r="E4" s="16">
        <v>0</v>
      </c>
      <c r="F4" s="17">
        <v>0</v>
      </c>
      <c r="G4" s="18">
        <v>46</v>
      </c>
      <c r="H4" s="15">
        <v>1445.5</v>
      </c>
      <c r="I4" s="52">
        <v>396</v>
      </c>
      <c r="J4" s="17">
        <v>12413.5</v>
      </c>
      <c r="K4" s="21">
        <f>C4+E4+G4+I4</f>
        <v>442</v>
      </c>
      <c r="L4" s="53">
        <f t="shared" ref="L4:L15" si="0">D4+F4+H4+J4</f>
        <v>13859</v>
      </c>
      <c r="M4" s="54">
        <v>40</v>
      </c>
      <c r="N4" s="15">
        <v>1256.5</v>
      </c>
      <c r="O4" s="52">
        <v>991</v>
      </c>
      <c r="P4" s="17">
        <v>30723.25</v>
      </c>
      <c r="Q4" s="19">
        <f t="shared" ref="Q4:Q15" si="1">M4+O4</f>
        <v>1031</v>
      </c>
      <c r="R4" s="75">
        <f>N4+P4</f>
        <v>31979.75</v>
      </c>
      <c r="S4" s="76">
        <v>230</v>
      </c>
      <c r="T4" s="77">
        <v>7083.35</v>
      </c>
      <c r="V4" s="21">
        <v>1</v>
      </c>
      <c r="W4" s="40">
        <v>44927</v>
      </c>
      <c r="X4" s="56">
        <v>2</v>
      </c>
      <c r="Y4" s="89">
        <v>76.45</v>
      </c>
      <c r="Z4" s="90" t="s">
        <v>19</v>
      </c>
    </row>
    <row r="5" ht="30" customHeight="1" spans="1:26">
      <c r="A5" s="19">
        <v>2</v>
      </c>
      <c r="B5" s="13">
        <v>44958</v>
      </c>
      <c r="C5" s="14"/>
      <c r="D5" s="15"/>
      <c r="E5" s="16"/>
      <c r="F5" s="17"/>
      <c r="G5" s="18"/>
      <c r="H5" s="15"/>
      <c r="I5" s="16"/>
      <c r="J5" s="17"/>
      <c r="K5" s="21">
        <f t="shared" ref="K4:K15" si="2">C5+E5+G5+I5</f>
        <v>0</v>
      </c>
      <c r="L5" s="53">
        <f t="shared" si="0"/>
        <v>0</v>
      </c>
      <c r="M5" s="54"/>
      <c r="N5" s="55"/>
      <c r="O5" s="56"/>
      <c r="P5" s="17"/>
      <c r="Q5" s="19">
        <f t="shared" si="1"/>
        <v>0</v>
      </c>
      <c r="R5" s="75">
        <f t="shared" ref="R4:R15" si="3">N5+P5</f>
        <v>0</v>
      </c>
      <c r="S5" s="78"/>
      <c r="T5" s="79"/>
      <c r="V5" s="21">
        <v>2</v>
      </c>
      <c r="W5" s="40">
        <v>44958</v>
      </c>
      <c r="X5" s="56">
        <v>0</v>
      </c>
      <c r="Y5" s="89">
        <v>0</v>
      </c>
      <c r="Z5" s="91"/>
    </row>
    <row r="6" ht="30" customHeight="1" spans="1:26">
      <c r="A6" s="19">
        <v>3</v>
      </c>
      <c r="B6" s="13">
        <v>44986</v>
      </c>
      <c r="C6" s="14"/>
      <c r="D6" s="15"/>
      <c r="E6" s="16"/>
      <c r="F6" s="17"/>
      <c r="G6" s="18"/>
      <c r="H6" s="15"/>
      <c r="I6" s="52"/>
      <c r="J6" s="17"/>
      <c r="K6" s="21">
        <f t="shared" si="2"/>
        <v>0</v>
      </c>
      <c r="L6" s="53">
        <f t="shared" si="0"/>
        <v>0</v>
      </c>
      <c r="M6" s="54"/>
      <c r="N6" s="15"/>
      <c r="O6" s="52"/>
      <c r="P6" s="17"/>
      <c r="Q6" s="19">
        <f t="shared" si="1"/>
        <v>0</v>
      </c>
      <c r="R6" s="75">
        <f t="shared" si="3"/>
        <v>0</v>
      </c>
      <c r="S6" s="18"/>
      <c r="T6" s="43"/>
      <c r="V6" s="21">
        <v>3</v>
      </c>
      <c r="W6" s="40">
        <v>44986</v>
      </c>
      <c r="X6" s="56">
        <v>0</v>
      </c>
      <c r="Y6" s="89">
        <v>0</v>
      </c>
      <c r="Z6" s="91"/>
    </row>
    <row r="7" ht="30" customHeight="1" spans="1:26">
      <c r="A7" s="19">
        <v>4</v>
      </c>
      <c r="B7" s="13">
        <v>45017</v>
      </c>
      <c r="C7" s="14"/>
      <c r="D7" s="15"/>
      <c r="E7" s="16"/>
      <c r="F7" s="17"/>
      <c r="G7" s="18"/>
      <c r="H7" s="15"/>
      <c r="I7" s="52"/>
      <c r="J7" s="17"/>
      <c r="K7" s="21">
        <f t="shared" si="2"/>
        <v>0</v>
      </c>
      <c r="L7" s="53">
        <f t="shared" si="0"/>
        <v>0</v>
      </c>
      <c r="M7" s="54"/>
      <c r="N7" s="15"/>
      <c r="O7" s="52"/>
      <c r="P7" s="17"/>
      <c r="Q7" s="19">
        <f t="shared" si="1"/>
        <v>0</v>
      </c>
      <c r="R7" s="75">
        <f t="shared" si="3"/>
        <v>0</v>
      </c>
      <c r="S7" s="18"/>
      <c r="T7" s="43"/>
      <c r="V7" s="21">
        <v>4</v>
      </c>
      <c r="W7" s="40">
        <v>45017</v>
      </c>
      <c r="X7" s="56">
        <v>0</v>
      </c>
      <c r="Y7" s="89">
        <v>0</v>
      </c>
      <c r="Z7" s="91"/>
    </row>
    <row r="8" ht="30" customHeight="1" spans="1:26">
      <c r="A8" s="19">
        <v>5</v>
      </c>
      <c r="B8" s="13">
        <v>45047</v>
      </c>
      <c r="C8" s="14"/>
      <c r="D8" s="15"/>
      <c r="E8" s="16"/>
      <c r="F8" s="17"/>
      <c r="G8" s="18"/>
      <c r="H8" s="15"/>
      <c r="I8" s="16"/>
      <c r="J8" s="17"/>
      <c r="K8" s="21">
        <f t="shared" si="2"/>
        <v>0</v>
      </c>
      <c r="L8" s="53">
        <f t="shared" si="0"/>
        <v>0</v>
      </c>
      <c r="M8" s="54"/>
      <c r="N8" s="55"/>
      <c r="O8" s="56"/>
      <c r="P8" s="17"/>
      <c r="Q8" s="19">
        <f t="shared" si="1"/>
        <v>0</v>
      </c>
      <c r="R8" s="75">
        <f t="shared" si="3"/>
        <v>0</v>
      </c>
      <c r="S8" s="18"/>
      <c r="T8" s="43"/>
      <c r="V8" s="21">
        <v>5</v>
      </c>
      <c r="W8" s="40">
        <v>45047</v>
      </c>
      <c r="X8" s="56">
        <v>0</v>
      </c>
      <c r="Y8" s="89">
        <v>0</v>
      </c>
      <c r="Z8" s="91"/>
    </row>
    <row r="9" ht="30" customHeight="1" spans="1:26">
      <c r="A9" s="19">
        <v>6</v>
      </c>
      <c r="B9" s="13">
        <v>45078</v>
      </c>
      <c r="C9" s="20"/>
      <c r="D9" s="15"/>
      <c r="E9" s="16"/>
      <c r="F9" s="17"/>
      <c r="G9" s="18"/>
      <c r="H9" s="15"/>
      <c r="I9" s="52"/>
      <c r="J9" s="17"/>
      <c r="K9" s="21">
        <f t="shared" si="2"/>
        <v>0</v>
      </c>
      <c r="L9" s="53">
        <f t="shared" si="0"/>
        <v>0</v>
      </c>
      <c r="M9" s="54"/>
      <c r="N9" s="15"/>
      <c r="O9" s="52"/>
      <c r="P9" s="17"/>
      <c r="Q9" s="19">
        <f t="shared" si="1"/>
        <v>0</v>
      </c>
      <c r="R9" s="75">
        <f t="shared" si="3"/>
        <v>0</v>
      </c>
      <c r="S9" s="18"/>
      <c r="T9" s="43"/>
      <c r="V9" s="21">
        <v>6</v>
      </c>
      <c r="W9" s="40">
        <v>45078</v>
      </c>
      <c r="X9" s="56">
        <v>0</v>
      </c>
      <c r="Y9" s="89">
        <v>0</v>
      </c>
      <c r="Z9" s="91"/>
    </row>
    <row r="10" ht="30" customHeight="1" spans="1:26">
      <c r="A10" s="19">
        <v>7</v>
      </c>
      <c r="B10" s="13">
        <v>45108</v>
      </c>
      <c r="C10" s="14"/>
      <c r="D10" s="15"/>
      <c r="E10" s="16"/>
      <c r="F10" s="17"/>
      <c r="G10" s="18"/>
      <c r="H10" s="15"/>
      <c r="I10" s="52"/>
      <c r="J10" s="17"/>
      <c r="K10" s="21">
        <f t="shared" si="2"/>
        <v>0</v>
      </c>
      <c r="L10" s="53">
        <f t="shared" si="0"/>
        <v>0</v>
      </c>
      <c r="M10" s="54"/>
      <c r="N10" s="15"/>
      <c r="O10" s="52"/>
      <c r="P10" s="17"/>
      <c r="Q10" s="19">
        <f t="shared" si="1"/>
        <v>0</v>
      </c>
      <c r="R10" s="75">
        <f t="shared" si="3"/>
        <v>0</v>
      </c>
      <c r="S10" s="18"/>
      <c r="T10" s="43"/>
      <c r="V10" s="21">
        <v>7</v>
      </c>
      <c r="W10" s="40">
        <v>45108</v>
      </c>
      <c r="X10" s="56">
        <v>0</v>
      </c>
      <c r="Y10" s="89">
        <v>0</v>
      </c>
      <c r="Z10" s="91"/>
    </row>
    <row r="11" ht="30" customHeight="1" spans="1:26">
      <c r="A11" s="19">
        <v>8</v>
      </c>
      <c r="B11" s="13">
        <v>45139</v>
      </c>
      <c r="C11" s="14"/>
      <c r="D11" s="15"/>
      <c r="E11" s="16"/>
      <c r="F11" s="17"/>
      <c r="G11" s="18"/>
      <c r="H11" s="15"/>
      <c r="I11" s="52"/>
      <c r="J11" s="17"/>
      <c r="K11" s="21">
        <f t="shared" si="2"/>
        <v>0</v>
      </c>
      <c r="L11" s="53">
        <f t="shared" si="0"/>
        <v>0</v>
      </c>
      <c r="M11" s="54"/>
      <c r="N11" s="15"/>
      <c r="O11" s="52"/>
      <c r="P11" s="17"/>
      <c r="Q11" s="19">
        <f t="shared" si="1"/>
        <v>0</v>
      </c>
      <c r="R11" s="75">
        <f t="shared" si="3"/>
        <v>0</v>
      </c>
      <c r="S11" s="18"/>
      <c r="T11" s="43"/>
      <c r="V11" s="21">
        <v>8</v>
      </c>
      <c r="W11" s="40">
        <v>45139</v>
      </c>
      <c r="X11" s="56">
        <v>0</v>
      </c>
      <c r="Y11" s="89">
        <v>0</v>
      </c>
      <c r="Z11" s="91"/>
    </row>
    <row r="12" ht="30" customHeight="1" spans="1:26">
      <c r="A12" s="19">
        <v>9</v>
      </c>
      <c r="B12" s="13">
        <v>45170</v>
      </c>
      <c r="C12" s="14"/>
      <c r="D12" s="15"/>
      <c r="E12" s="16"/>
      <c r="F12" s="17"/>
      <c r="G12" s="18"/>
      <c r="H12" s="15"/>
      <c r="I12" s="16"/>
      <c r="J12" s="17"/>
      <c r="K12" s="21">
        <f t="shared" si="2"/>
        <v>0</v>
      </c>
      <c r="L12" s="53">
        <f t="shared" si="0"/>
        <v>0</v>
      </c>
      <c r="M12" s="54"/>
      <c r="N12" s="15"/>
      <c r="O12" s="56"/>
      <c r="P12" s="17"/>
      <c r="Q12" s="19">
        <f t="shared" si="1"/>
        <v>0</v>
      </c>
      <c r="R12" s="75">
        <f t="shared" si="3"/>
        <v>0</v>
      </c>
      <c r="S12" s="18"/>
      <c r="T12" s="43"/>
      <c r="V12" s="21">
        <v>9</v>
      </c>
      <c r="W12" s="40">
        <v>45170</v>
      </c>
      <c r="X12" s="56">
        <v>0</v>
      </c>
      <c r="Y12" s="89">
        <v>0</v>
      </c>
      <c r="Z12" s="91"/>
    </row>
    <row r="13" ht="30" customHeight="1" spans="1:26">
      <c r="A13" s="19">
        <v>10</v>
      </c>
      <c r="B13" s="13">
        <v>45200</v>
      </c>
      <c r="C13" s="20"/>
      <c r="D13" s="15"/>
      <c r="E13" s="16"/>
      <c r="F13" s="17"/>
      <c r="G13" s="18"/>
      <c r="H13" s="15"/>
      <c r="I13" s="16"/>
      <c r="J13" s="17"/>
      <c r="K13" s="21">
        <f t="shared" si="2"/>
        <v>0</v>
      </c>
      <c r="L13" s="53">
        <f t="shared" si="0"/>
        <v>0</v>
      </c>
      <c r="M13" s="54"/>
      <c r="N13" s="15"/>
      <c r="O13" s="52"/>
      <c r="P13" s="17"/>
      <c r="Q13" s="19">
        <f t="shared" si="1"/>
        <v>0</v>
      </c>
      <c r="R13" s="75">
        <f t="shared" si="3"/>
        <v>0</v>
      </c>
      <c r="S13" s="18"/>
      <c r="T13" s="43"/>
      <c r="V13" s="21">
        <v>10</v>
      </c>
      <c r="W13" s="40">
        <v>45200</v>
      </c>
      <c r="X13" s="56">
        <v>0</v>
      </c>
      <c r="Y13" s="89">
        <v>0</v>
      </c>
      <c r="Z13" s="91"/>
    </row>
    <row r="14" ht="30" customHeight="1" spans="1:26">
      <c r="A14" s="19">
        <v>11</v>
      </c>
      <c r="B14" s="13">
        <v>45231</v>
      </c>
      <c r="C14" s="20"/>
      <c r="D14" s="15"/>
      <c r="E14" s="16"/>
      <c r="F14" s="17"/>
      <c r="G14" s="18"/>
      <c r="H14" s="15"/>
      <c r="I14" s="52"/>
      <c r="J14" s="17"/>
      <c r="K14" s="21">
        <f t="shared" si="2"/>
        <v>0</v>
      </c>
      <c r="L14" s="53">
        <f t="shared" si="0"/>
        <v>0</v>
      </c>
      <c r="M14" s="54"/>
      <c r="N14" s="15"/>
      <c r="O14" s="52"/>
      <c r="P14" s="17"/>
      <c r="Q14" s="19">
        <f t="shared" si="1"/>
        <v>0</v>
      </c>
      <c r="R14" s="75">
        <f t="shared" si="3"/>
        <v>0</v>
      </c>
      <c r="S14" s="18"/>
      <c r="T14" s="43"/>
      <c r="V14" s="21">
        <v>11</v>
      </c>
      <c r="W14" s="40">
        <v>45231</v>
      </c>
      <c r="X14" s="56">
        <v>0</v>
      </c>
      <c r="Y14" s="89">
        <v>0</v>
      </c>
      <c r="Z14" s="91"/>
    </row>
    <row r="15" ht="30" customHeight="1" spans="1:26">
      <c r="A15" s="19">
        <v>12</v>
      </c>
      <c r="B15" s="13">
        <v>45261</v>
      </c>
      <c r="C15" s="20"/>
      <c r="D15" s="15"/>
      <c r="E15" s="16"/>
      <c r="F15" s="17"/>
      <c r="G15" s="21"/>
      <c r="H15" s="15"/>
      <c r="I15" s="16"/>
      <c r="J15" s="17"/>
      <c r="K15" s="21">
        <f t="shared" si="2"/>
        <v>0</v>
      </c>
      <c r="L15" s="53">
        <f t="shared" si="0"/>
        <v>0</v>
      </c>
      <c r="M15" s="20"/>
      <c r="N15" s="55"/>
      <c r="O15" s="56"/>
      <c r="P15" s="17"/>
      <c r="Q15" s="19">
        <f t="shared" si="1"/>
        <v>0</v>
      </c>
      <c r="R15" s="75">
        <f t="shared" si="3"/>
        <v>0</v>
      </c>
      <c r="S15" s="21"/>
      <c r="T15" s="43"/>
      <c r="V15" s="21">
        <v>12</v>
      </c>
      <c r="W15" s="40">
        <v>45261</v>
      </c>
      <c r="X15" s="56">
        <v>0</v>
      </c>
      <c r="Y15" s="89">
        <v>0</v>
      </c>
      <c r="Z15" s="91"/>
    </row>
    <row r="16" ht="30" customHeight="1" spans="1:26">
      <c r="A16" s="22"/>
      <c r="B16" s="23" t="s">
        <v>20</v>
      </c>
      <c r="C16" s="24">
        <f t="shared" ref="C16:T16" si="4">SUM(C4:C15)</f>
        <v>0</v>
      </c>
      <c r="D16" s="25">
        <f t="shared" si="4"/>
        <v>0</v>
      </c>
      <c r="E16" s="26">
        <f t="shared" si="4"/>
        <v>0</v>
      </c>
      <c r="F16" s="27">
        <f t="shared" si="4"/>
        <v>0</v>
      </c>
      <c r="G16" s="22">
        <f t="shared" si="4"/>
        <v>46</v>
      </c>
      <c r="H16" s="25">
        <f t="shared" si="4"/>
        <v>1445.5</v>
      </c>
      <c r="I16" s="26">
        <f t="shared" si="4"/>
        <v>396</v>
      </c>
      <c r="J16" s="27">
        <f t="shared" si="4"/>
        <v>12413.5</v>
      </c>
      <c r="K16" s="22">
        <f t="shared" si="4"/>
        <v>442</v>
      </c>
      <c r="L16" s="57">
        <f t="shared" si="4"/>
        <v>13859</v>
      </c>
      <c r="M16" s="24">
        <f t="shared" si="4"/>
        <v>40</v>
      </c>
      <c r="N16" s="58">
        <f t="shared" si="4"/>
        <v>1256.5</v>
      </c>
      <c r="O16" s="44">
        <f t="shared" si="4"/>
        <v>991</v>
      </c>
      <c r="P16" s="27">
        <f t="shared" si="4"/>
        <v>30723.25</v>
      </c>
      <c r="Q16" s="22">
        <f t="shared" si="4"/>
        <v>1031</v>
      </c>
      <c r="R16" s="27">
        <f t="shared" si="4"/>
        <v>31979.75</v>
      </c>
      <c r="S16" s="22">
        <f t="shared" si="4"/>
        <v>230</v>
      </c>
      <c r="T16" s="47">
        <f t="shared" si="4"/>
        <v>7083.35</v>
      </c>
      <c r="V16" s="22"/>
      <c r="W16" s="44" t="s">
        <v>20</v>
      </c>
      <c r="X16" s="44">
        <f>SUM(X4:X15)</f>
        <v>2</v>
      </c>
      <c r="Y16" s="46">
        <f>SUM(Y4:Y15)</f>
        <v>76.45</v>
      </c>
      <c r="Z16" s="92"/>
    </row>
    <row r="17" ht="48" customHeight="1"/>
    <row r="19" ht="47.25" spans="1:27">
      <c r="A19" s="28" t="s">
        <v>21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T19" s="80" t="s">
        <v>22</v>
      </c>
      <c r="U19" s="80"/>
      <c r="V19" s="80"/>
      <c r="W19" s="80"/>
      <c r="X19" s="80"/>
      <c r="Y19" s="80"/>
      <c r="Z19" s="80"/>
      <c r="AA19" s="80"/>
    </row>
    <row r="20" ht="29" customHeight="1" spans="1:27">
      <c r="A20" s="2" t="s">
        <v>2</v>
      </c>
      <c r="B20" s="3" t="s">
        <v>3</v>
      </c>
      <c r="C20" s="4" t="s">
        <v>23</v>
      </c>
      <c r="D20" s="5"/>
      <c r="E20" s="5" t="s">
        <v>24</v>
      </c>
      <c r="F20" s="3"/>
      <c r="G20" s="2" t="s">
        <v>25</v>
      </c>
      <c r="H20" s="5"/>
      <c r="I20" s="5" t="s">
        <v>26</v>
      </c>
      <c r="J20" s="3"/>
      <c r="K20" s="59" t="s">
        <v>27</v>
      </c>
      <c r="L20" s="60"/>
      <c r="M20" s="4" t="s">
        <v>28</v>
      </c>
      <c r="N20" s="5"/>
      <c r="O20" s="5" t="s">
        <v>29</v>
      </c>
      <c r="P20" s="3"/>
      <c r="Q20" s="81" t="s">
        <v>30</v>
      </c>
      <c r="R20" s="82"/>
      <c r="T20" s="2" t="s">
        <v>2</v>
      </c>
      <c r="U20" s="5" t="s">
        <v>3</v>
      </c>
      <c r="V20" s="5" t="s">
        <v>31</v>
      </c>
      <c r="W20" s="5"/>
      <c r="X20" s="5" t="s">
        <v>32</v>
      </c>
      <c r="Y20" s="5"/>
      <c r="Z20" s="70" t="s">
        <v>33</v>
      </c>
      <c r="AA20" s="85"/>
    </row>
    <row r="21" ht="31" customHeight="1" spans="1:27">
      <c r="A21" s="6"/>
      <c r="B21" s="7"/>
      <c r="C21" s="8" t="s">
        <v>15</v>
      </c>
      <c r="D21" s="9" t="s">
        <v>16</v>
      </c>
      <c r="E21" s="9" t="s">
        <v>15</v>
      </c>
      <c r="F21" s="10" t="s">
        <v>16</v>
      </c>
      <c r="G21" s="11" t="s">
        <v>15</v>
      </c>
      <c r="H21" s="9" t="s">
        <v>16</v>
      </c>
      <c r="I21" s="9" t="s">
        <v>15</v>
      </c>
      <c r="J21" s="10" t="s">
        <v>16</v>
      </c>
      <c r="K21" s="61" t="s">
        <v>17</v>
      </c>
      <c r="L21" s="62" t="s">
        <v>18</v>
      </c>
      <c r="M21" s="8" t="s">
        <v>15</v>
      </c>
      <c r="N21" s="9" t="s">
        <v>16</v>
      </c>
      <c r="O21" s="9" t="s">
        <v>15</v>
      </c>
      <c r="P21" s="10" t="s">
        <v>16</v>
      </c>
      <c r="Q21" s="50" t="s">
        <v>17</v>
      </c>
      <c r="R21" s="83" t="s">
        <v>18</v>
      </c>
      <c r="T21" s="11"/>
      <c r="U21" s="9"/>
      <c r="V21" s="9" t="s">
        <v>15</v>
      </c>
      <c r="W21" s="9" t="s">
        <v>16</v>
      </c>
      <c r="X21" s="9" t="s">
        <v>15</v>
      </c>
      <c r="Y21" s="9" t="s">
        <v>16</v>
      </c>
      <c r="Z21" s="74" t="s">
        <v>17</v>
      </c>
      <c r="AA21" s="87" t="s">
        <v>18</v>
      </c>
    </row>
    <row r="22" ht="30" customHeight="1" spans="1:27">
      <c r="A22" s="12">
        <v>1</v>
      </c>
      <c r="B22" s="13">
        <v>44927</v>
      </c>
      <c r="C22" s="14">
        <v>0</v>
      </c>
      <c r="D22" s="15">
        <v>0</v>
      </c>
      <c r="E22" s="16">
        <v>0</v>
      </c>
      <c r="F22" s="17">
        <v>0</v>
      </c>
      <c r="G22" s="18">
        <v>23</v>
      </c>
      <c r="H22" s="15">
        <v>738.2</v>
      </c>
      <c r="I22" s="52">
        <v>306</v>
      </c>
      <c r="J22" s="17">
        <v>9829.7</v>
      </c>
      <c r="K22" s="41">
        <f t="shared" ref="K22:K33" si="5">C22+E22+G22+I22</f>
        <v>329</v>
      </c>
      <c r="L22" s="17">
        <f t="shared" ref="L22:L33" si="6">D22+F22+H22+J22</f>
        <v>10567.9</v>
      </c>
      <c r="M22" s="54">
        <v>120</v>
      </c>
      <c r="N22" s="15">
        <v>3735.6</v>
      </c>
      <c r="O22" s="52">
        <v>480</v>
      </c>
      <c r="P22" s="17">
        <v>15267.8</v>
      </c>
      <c r="Q22" s="19">
        <f t="shared" ref="Q22:Q33" si="7">M22+O22</f>
        <v>600</v>
      </c>
      <c r="R22" s="42">
        <f t="shared" ref="R22:R33" si="8">N22+P22</f>
        <v>19003.4</v>
      </c>
      <c r="T22" s="21">
        <v>1</v>
      </c>
      <c r="U22" s="40">
        <v>44927</v>
      </c>
      <c r="V22" s="16">
        <v>1</v>
      </c>
      <c r="W22" s="15">
        <v>44.25</v>
      </c>
      <c r="X22" s="52">
        <v>7</v>
      </c>
      <c r="Y22" s="15">
        <v>294.2</v>
      </c>
      <c r="Z22" s="56">
        <f t="shared" ref="Z22:Z33" si="9">V22+X22</f>
        <v>8</v>
      </c>
      <c r="AA22" s="89">
        <f t="shared" ref="AA22:AA33" si="10">W22+Y22</f>
        <v>338.45</v>
      </c>
    </row>
    <row r="23" ht="30" customHeight="1" spans="1:27">
      <c r="A23" s="19">
        <v>2</v>
      </c>
      <c r="B23" s="13">
        <v>44958</v>
      </c>
      <c r="C23" s="14"/>
      <c r="D23" s="15"/>
      <c r="E23" s="16"/>
      <c r="F23" s="17"/>
      <c r="G23" s="18"/>
      <c r="H23" s="15"/>
      <c r="I23" s="16"/>
      <c r="J23" s="17"/>
      <c r="K23" s="41">
        <f t="shared" si="5"/>
        <v>0</v>
      </c>
      <c r="L23" s="17">
        <f t="shared" si="6"/>
        <v>0</v>
      </c>
      <c r="M23" s="54"/>
      <c r="N23" s="15"/>
      <c r="O23" s="52"/>
      <c r="P23" s="17"/>
      <c r="Q23" s="19">
        <f t="shared" si="7"/>
        <v>0</v>
      </c>
      <c r="R23" s="42">
        <f t="shared" si="8"/>
        <v>0</v>
      </c>
      <c r="T23" s="21">
        <v>2</v>
      </c>
      <c r="U23" s="40">
        <v>44928</v>
      </c>
      <c r="V23" s="52"/>
      <c r="W23" s="15"/>
      <c r="X23" s="16"/>
      <c r="Y23" s="15"/>
      <c r="Z23" s="56">
        <f t="shared" si="9"/>
        <v>0</v>
      </c>
      <c r="AA23" s="89">
        <f t="shared" si="10"/>
        <v>0</v>
      </c>
    </row>
    <row r="24" ht="30" customHeight="1" spans="1:27">
      <c r="A24" s="19">
        <v>3</v>
      </c>
      <c r="B24" s="13">
        <v>44986</v>
      </c>
      <c r="C24" s="20"/>
      <c r="D24" s="15"/>
      <c r="E24" s="16"/>
      <c r="F24" s="17"/>
      <c r="G24" s="18"/>
      <c r="H24" s="15"/>
      <c r="I24" s="52"/>
      <c r="J24" s="17"/>
      <c r="K24" s="41">
        <f t="shared" si="5"/>
        <v>0</v>
      </c>
      <c r="L24" s="17">
        <f t="shared" si="6"/>
        <v>0</v>
      </c>
      <c r="M24" s="20"/>
      <c r="N24" s="55"/>
      <c r="O24" s="52"/>
      <c r="P24" s="17"/>
      <c r="Q24" s="19">
        <f t="shared" si="7"/>
        <v>0</v>
      </c>
      <c r="R24" s="42">
        <f t="shared" si="8"/>
        <v>0</v>
      </c>
      <c r="T24" s="21">
        <v>3</v>
      </c>
      <c r="U24" s="40">
        <v>44929</v>
      </c>
      <c r="V24" s="16"/>
      <c r="W24" s="15"/>
      <c r="X24" s="52"/>
      <c r="Y24" s="15"/>
      <c r="Z24" s="56">
        <f t="shared" si="9"/>
        <v>0</v>
      </c>
      <c r="AA24" s="89">
        <f t="shared" si="10"/>
        <v>0</v>
      </c>
    </row>
    <row r="25" ht="30" customHeight="1" spans="1:27">
      <c r="A25" s="19">
        <v>4</v>
      </c>
      <c r="B25" s="13">
        <v>45017</v>
      </c>
      <c r="C25" s="20"/>
      <c r="D25" s="15"/>
      <c r="E25" s="16"/>
      <c r="F25" s="17"/>
      <c r="G25" s="18"/>
      <c r="H25" s="15"/>
      <c r="I25" s="52"/>
      <c r="J25" s="17"/>
      <c r="K25" s="41">
        <f t="shared" si="5"/>
        <v>0</v>
      </c>
      <c r="L25" s="17">
        <f t="shared" si="6"/>
        <v>0</v>
      </c>
      <c r="M25" s="54"/>
      <c r="N25" s="15"/>
      <c r="O25" s="52"/>
      <c r="P25" s="17"/>
      <c r="Q25" s="19">
        <f t="shared" si="7"/>
        <v>0</v>
      </c>
      <c r="R25" s="42">
        <f t="shared" si="8"/>
        <v>0</v>
      </c>
      <c r="T25" s="21">
        <v>4</v>
      </c>
      <c r="U25" s="40">
        <v>44930</v>
      </c>
      <c r="V25" s="52"/>
      <c r="W25" s="15"/>
      <c r="X25" s="52"/>
      <c r="Y25" s="15"/>
      <c r="Z25" s="56">
        <f t="shared" si="9"/>
        <v>0</v>
      </c>
      <c r="AA25" s="89">
        <f t="shared" si="10"/>
        <v>0</v>
      </c>
    </row>
    <row r="26" ht="30" customHeight="1" spans="1:27">
      <c r="A26" s="19">
        <v>5</v>
      </c>
      <c r="B26" s="13">
        <v>45047</v>
      </c>
      <c r="C26" s="20"/>
      <c r="D26" s="15"/>
      <c r="E26" s="16"/>
      <c r="F26" s="17"/>
      <c r="G26" s="18"/>
      <c r="H26" s="15"/>
      <c r="I26" s="52"/>
      <c r="J26" s="17"/>
      <c r="K26" s="41">
        <f t="shared" si="5"/>
        <v>0</v>
      </c>
      <c r="L26" s="17">
        <f t="shared" si="6"/>
        <v>0</v>
      </c>
      <c r="M26" s="54"/>
      <c r="N26" s="15"/>
      <c r="O26" s="52"/>
      <c r="P26" s="17"/>
      <c r="Q26" s="19">
        <f t="shared" si="7"/>
        <v>0</v>
      </c>
      <c r="R26" s="42">
        <f t="shared" si="8"/>
        <v>0</v>
      </c>
      <c r="T26" s="21">
        <v>5</v>
      </c>
      <c r="U26" s="40">
        <v>44931</v>
      </c>
      <c r="V26" s="52"/>
      <c r="W26" s="15"/>
      <c r="X26" s="52"/>
      <c r="Y26" s="15"/>
      <c r="Z26" s="56">
        <f t="shared" si="9"/>
        <v>0</v>
      </c>
      <c r="AA26" s="89">
        <f t="shared" si="10"/>
        <v>0</v>
      </c>
    </row>
    <row r="27" ht="30" customHeight="1" spans="1:27">
      <c r="A27" s="19">
        <v>6</v>
      </c>
      <c r="B27" s="13">
        <v>45078</v>
      </c>
      <c r="C27" s="20"/>
      <c r="D27" s="15"/>
      <c r="E27" s="16"/>
      <c r="F27" s="17"/>
      <c r="G27" s="18"/>
      <c r="H27" s="15"/>
      <c r="I27" s="52"/>
      <c r="J27" s="17"/>
      <c r="K27" s="41">
        <f t="shared" si="5"/>
        <v>0</v>
      </c>
      <c r="L27" s="17">
        <f t="shared" si="6"/>
        <v>0</v>
      </c>
      <c r="M27" s="54"/>
      <c r="N27" s="15"/>
      <c r="O27" s="52"/>
      <c r="P27" s="17"/>
      <c r="Q27" s="19">
        <f t="shared" si="7"/>
        <v>0</v>
      </c>
      <c r="R27" s="42">
        <f t="shared" si="8"/>
        <v>0</v>
      </c>
      <c r="T27" s="21">
        <v>6</v>
      </c>
      <c r="U27" s="40">
        <v>44932</v>
      </c>
      <c r="V27" s="52"/>
      <c r="W27" s="15"/>
      <c r="X27" s="52"/>
      <c r="Y27" s="15"/>
      <c r="Z27" s="56">
        <f t="shared" si="9"/>
        <v>0</v>
      </c>
      <c r="AA27" s="89">
        <f t="shared" si="10"/>
        <v>0</v>
      </c>
    </row>
    <row r="28" ht="30" customHeight="1" spans="1:27">
      <c r="A28" s="19">
        <v>7</v>
      </c>
      <c r="B28" s="13">
        <v>45108</v>
      </c>
      <c r="C28" s="20"/>
      <c r="D28" s="15"/>
      <c r="E28" s="16"/>
      <c r="F28" s="17"/>
      <c r="G28" s="18"/>
      <c r="H28" s="15"/>
      <c r="I28" s="63"/>
      <c r="J28" s="64"/>
      <c r="K28" s="41">
        <f t="shared" si="5"/>
        <v>0</v>
      </c>
      <c r="L28" s="17">
        <f t="shared" si="6"/>
        <v>0</v>
      </c>
      <c r="M28" s="54"/>
      <c r="N28" s="15"/>
      <c r="O28" s="52"/>
      <c r="P28" s="17"/>
      <c r="Q28" s="19">
        <f t="shared" si="7"/>
        <v>0</v>
      </c>
      <c r="R28" s="42">
        <f t="shared" si="8"/>
        <v>0</v>
      </c>
      <c r="T28" s="21">
        <v>7</v>
      </c>
      <c r="U28" s="40">
        <v>44933</v>
      </c>
      <c r="V28" s="52"/>
      <c r="W28" s="15"/>
      <c r="X28" s="52"/>
      <c r="Y28" s="15"/>
      <c r="Z28" s="56">
        <f t="shared" si="9"/>
        <v>0</v>
      </c>
      <c r="AA28" s="89">
        <f t="shared" si="10"/>
        <v>0</v>
      </c>
    </row>
    <row r="29" ht="30" customHeight="1" spans="1:27">
      <c r="A29" s="19">
        <v>8</v>
      </c>
      <c r="B29" s="13">
        <v>45139</v>
      </c>
      <c r="C29" s="20"/>
      <c r="D29" s="15"/>
      <c r="E29" s="16"/>
      <c r="F29" s="17"/>
      <c r="G29" s="21"/>
      <c r="H29" s="15"/>
      <c r="I29" s="52"/>
      <c r="J29" s="17"/>
      <c r="K29" s="41">
        <f t="shared" si="5"/>
        <v>0</v>
      </c>
      <c r="L29" s="17">
        <f t="shared" si="6"/>
        <v>0</v>
      </c>
      <c r="M29" s="20"/>
      <c r="N29" s="55"/>
      <c r="O29" s="52"/>
      <c r="P29" s="17"/>
      <c r="Q29" s="19">
        <f t="shared" si="7"/>
        <v>0</v>
      </c>
      <c r="R29" s="42">
        <f t="shared" si="8"/>
        <v>0</v>
      </c>
      <c r="T29" s="21">
        <v>8</v>
      </c>
      <c r="U29" s="40">
        <v>44934</v>
      </c>
      <c r="V29" s="52"/>
      <c r="W29" s="15"/>
      <c r="X29" s="52"/>
      <c r="Y29" s="15"/>
      <c r="Z29" s="56">
        <f t="shared" si="9"/>
        <v>0</v>
      </c>
      <c r="AA29" s="89">
        <f t="shared" si="10"/>
        <v>0</v>
      </c>
    </row>
    <row r="30" ht="30" customHeight="1" spans="1:27">
      <c r="A30" s="19">
        <v>9</v>
      </c>
      <c r="B30" s="13">
        <v>45170</v>
      </c>
      <c r="C30" s="20"/>
      <c r="D30" s="15"/>
      <c r="E30" s="16"/>
      <c r="F30" s="17"/>
      <c r="G30" s="21"/>
      <c r="H30" s="15"/>
      <c r="I30" s="52"/>
      <c r="J30" s="17"/>
      <c r="K30" s="41">
        <f t="shared" si="5"/>
        <v>0</v>
      </c>
      <c r="L30" s="17">
        <f t="shared" si="6"/>
        <v>0</v>
      </c>
      <c r="M30" s="20"/>
      <c r="N30" s="55"/>
      <c r="O30" s="52"/>
      <c r="P30" s="65"/>
      <c r="Q30" s="19">
        <f t="shared" si="7"/>
        <v>0</v>
      </c>
      <c r="R30" s="42">
        <f t="shared" si="8"/>
        <v>0</v>
      </c>
      <c r="T30" s="21">
        <v>9</v>
      </c>
      <c r="U30" s="40">
        <v>44935</v>
      </c>
      <c r="V30" s="52"/>
      <c r="W30" s="15"/>
      <c r="X30" s="52"/>
      <c r="Y30" s="15"/>
      <c r="Z30" s="56">
        <f t="shared" si="9"/>
        <v>0</v>
      </c>
      <c r="AA30" s="89">
        <f t="shared" si="10"/>
        <v>0</v>
      </c>
    </row>
    <row r="31" ht="30" customHeight="1" spans="1:27">
      <c r="A31" s="19">
        <v>10</v>
      </c>
      <c r="B31" s="13">
        <v>45200</v>
      </c>
      <c r="C31" s="20"/>
      <c r="D31" s="15"/>
      <c r="E31" s="16"/>
      <c r="F31" s="17"/>
      <c r="G31" s="18"/>
      <c r="H31" s="15"/>
      <c r="I31" s="52"/>
      <c r="J31" s="17"/>
      <c r="K31" s="41">
        <f t="shared" si="5"/>
        <v>0</v>
      </c>
      <c r="L31" s="17">
        <f t="shared" si="6"/>
        <v>0</v>
      </c>
      <c r="M31" s="54"/>
      <c r="N31" s="15"/>
      <c r="O31" s="52"/>
      <c r="P31" s="17"/>
      <c r="Q31" s="19">
        <f t="shared" si="7"/>
        <v>0</v>
      </c>
      <c r="R31" s="42">
        <f t="shared" si="8"/>
        <v>0</v>
      </c>
      <c r="T31" s="21">
        <v>10</v>
      </c>
      <c r="U31" s="40">
        <v>44936</v>
      </c>
      <c r="V31" s="52"/>
      <c r="W31" s="15"/>
      <c r="X31" s="52"/>
      <c r="Y31" s="15"/>
      <c r="Z31" s="56">
        <f t="shared" si="9"/>
        <v>0</v>
      </c>
      <c r="AA31" s="89">
        <f t="shared" si="10"/>
        <v>0</v>
      </c>
    </row>
    <row r="32" ht="30" customHeight="1" spans="1:27">
      <c r="A32" s="19">
        <v>11</v>
      </c>
      <c r="B32" s="13">
        <v>45231</v>
      </c>
      <c r="C32" s="20"/>
      <c r="D32" s="15"/>
      <c r="E32" s="16"/>
      <c r="F32" s="17"/>
      <c r="G32" s="21"/>
      <c r="H32" s="15"/>
      <c r="I32" s="52"/>
      <c r="J32" s="17"/>
      <c r="K32" s="41">
        <f t="shared" si="5"/>
        <v>0</v>
      </c>
      <c r="L32" s="17">
        <f t="shared" si="6"/>
        <v>0</v>
      </c>
      <c r="M32" s="54"/>
      <c r="N32" s="15"/>
      <c r="O32" s="52"/>
      <c r="P32" s="17"/>
      <c r="Q32" s="19">
        <f t="shared" si="7"/>
        <v>0</v>
      </c>
      <c r="R32" s="42">
        <f t="shared" si="8"/>
        <v>0</v>
      </c>
      <c r="T32" s="21">
        <v>11</v>
      </c>
      <c r="U32" s="40">
        <v>44937</v>
      </c>
      <c r="V32" s="52"/>
      <c r="W32" s="15"/>
      <c r="X32" s="52"/>
      <c r="Y32" s="15"/>
      <c r="Z32" s="56">
        <f t="shared" si="9"/>
        <v>0</v>
      </c>
      <c r="AA32" s="89">
        <f t="shared" si="10"/>
        <v>0</v>
      </c>
    </row>
    <row r="33" ht="30" customHeight="1" spans="1:27">
      <c r="A33" s="19">
        <v>12</v>
      </c>
      <c r="B33" s="13">
        <v>45261</v>
      </c>
      <c r="C33" s="20"/>
      <c r="D33" s="15"/>
      <c r="E33" s="16"/>
      <c r="F33" s="17"/>
      <c r="G33" s="21"/>
      <c r="H33" s="15"/>
      <c r="I33" s="16"/>
      <c r="J33" s="17"/>
      <c r="K33" s="41">
        <f t="shared" si="5"/>
        <v>0</v>
      </c>
      <c r="L33" s="17">
        <f t="shared" si="6"/>
        <v>0</v>
      </c>
      <c r="M33" s="20"/>
      <c r="N33" s="55"/>
      <c r="O33" s="56"/>
      <c r="P33" s="17"/>
      <c r="Q33" s="19">
        <f t="shared" si="7"/>
        <v>0</v>
      </c>
      <c r="R33" s="42">
        <f t="shared" si="8"/>
        <v>0</v>
      </c>
      <c r="T33" s="21">
        <v>12</v>
      </c>
      <c r="U33" s="40">
        <v>44938</v>
      </c>
      <c r="V33" s="16"/>
      <c r="W33" s="15"/>
      <c r="X33" s="16"/>
      <c r="Y33" s="15"/>
      <c r="Z33" s="56">
        <f t="shared" si="9"/>
        <v>0</v>
      </c>
      <c r="AA33" s="89">
        <f t="shared" si="10"/>
        <v>0</v>
      </c>
    </row>
    <row r="34" ht="30" customHeight="1" spans="1:27">
      <c r="A34" s="22"/>
      <c r="B34" s="23" t="s">
        <v>20</v>
      </c>
      <c r="C34" s="24">
        <f t="shared" ref="C34:R34" si="11">SUM(C22:C33)</f>
        <v>0</v>
      </c>
      <c r="D34" s="25">
        <f t="shared" si="11"/>
        <v>0</v>
      </c>
      <c r="E34" s="26">
        <f t="shared" si="11"/>
        <v>0</v>
      </c>
      <c r="F34" s="27">
        <f t="shared" si="11"/>
        <v>0</v>
      </c>
      <c r="G34" s="22">
        <f t="shared" si="11"/>
        <v>23</v>
      </c>
      <c r="H34" s="25">
        <f t="shared" si="11"/>
        <v>738.2</v>
      </c>
      <c r="I34" s="26">
        <f t="shared" si="11"/>
        <v>306</v>
      </c>
      <c r="J34" s="27">
        <f t="shared" si="11"/>
        <v>9829.7</v>
      </c>
      <c r="K34" s="45">
        <f t="shared" si="11"/>
        <v>329</v>
      </c>
      <c r="L34" s="27">
        <f t="shared" si="11"/>
        <v>10567.9</v>
      </c>
      <c r="M34" s="24">
        <f t="shared" si="11"/>
        <v>120</v>
      </c>
      <c r="N34" s="58">
        <f t="shared" si="11"/>
        <v>3735.6</v>
      </c>
      <c r="O34" s="44">
        <f t="shared" si="11"/>
        <v>480</v>
      </c>
      <c r="P34" s="27">
        <f t="shared" si="11"/>
        <v>15267.8</v>
      </c>
      <c r="Q34" s="22">
        <f t="shared" si="11"/>
        <v>600</v>
      </c>
      <c r="R34" s="46">
        <f t="shared" si="11"/>
        <v>19003.4</v>
      </c>
      <c r="T34" s="22"/>
      <c r="U34" s="44" t="s">
        <v>20</v>
      </c>
      <c r="V34" s="26">
        <f t="shared" ref="V34:AA34" si="12">SUM(V22:V33)</f>
        <v>1</v>
      </c>
      <c r="W34" s="25">
        <f t="shared" si="12"/>
        <v>44.25</v>
      </c>
      <c r="X34" s="25">
        <f t="shared" si="12"/>
        <v>7</v>
      </c>
      <c r="Y34" s="25">
        <f t="shared" si="12"/>
        <v>294.2</v>
      </c>
      <c r="Z34" s="44">
        <f t="shared" si="12"/>
        <v>8</v>
      </c>
      <c r="AA34" s="46">
        <f t="shared" si="12"/>
        <v>338.45</v>
      </c>
    </row>
    <row r="35" ht="38" customHeight="1"/>
    <row r="36" ht="41" customHeight="1" spans="1:8">
      <c r="A36" s="29" t="s">
        <v>34</v>
      </c>
      <c r="B36" s="29"/>
      <c r="C36" s="29"/>
      <c r="D36" s="29"/>
      <c r="E36" s="29"/>
      <c r="F36" s="29"/>
      <c r="G36" s="29"/>
      <c r="H36" s="29"/>
    </row>
    <row r="37" ht="31" customHeight="1" spans="1:8">
      <c r="A37" s="2" t="s">
        <v>2</v>
      </c>
      <c r="B37" s="5" t="s">
        <v>3</v>
      </c>
      <c r="C37" s="30" t="s">
        <v>35</v>
      </c>
      <c r="D37" s="31"/>
      <c r="E37" s="32" t="s">
        <v>36</v>
      </c>
      <c r="F37" s="33"/>
      <c r="G37" s="32" t="s">
        <v>37</v>
      </c>
      <c r="H37" s="34"/>
    </row>
    <row r="38" ht="37.5" spans="1:8">
      <c r="A38" s="11"/>
      <c r="B38" s="9"/>
      <c r="C38" s="35" t="s">
        <v>17</v>
      </c>
      <c r="D38" s="36" t="s">
        <v>18</v>
      </c>
      <c r="E38" s="35" t="s">
        <v>17</v>
      </c>
      <c r="F38" s="37" t="s">
        <v>18</v>
      </c>
      <c r="G38" s="38" t="s">
        <v>17</v>
      </c>
      <c r="H38" s="39" t="s">
        <v>16</v>
      </c>
    </row>
    <row r="39" ht="30" customHeight="1" spans="1:8">
      <c r="A39" s="21">
        <v>1</v>
      </c>
      <c r="B39" s="40">
        <v>44927</v>
      </c>
      <c r="C39" s="41">
        <f>K4+K22</f>
        <v>771</v>
      </c>
      <c r="D39" s="17">
        <f>L4+L22</f>
        <v>24426.9</v>
      </c>
      <c r="E39" s="19">
        <f>Q4+Q22+Z22+X4</f>
        <v>1641</v>
      </c>
      <c r="F39" s="42">
        <f>R4+R22+AA22+Y4</f>
        <v>51398.05</v>
      </c>
      <c r="G39" s="21">
        <f>S4</f>
        <v>230</v>
      </c>
      <c r="H39" s="43">
        <f>T4</f>
        <v>7083.35</v>
      </c>
    </row>
    <row r="40" ht="30" customHeight="1" spans="1:8">
      <c r="A40" s="21">
        <v>2</v>
      </c>
      <c r="B40" s="40">
        <v>44958</v>
      </c>
      <c r="C40" s="41">
        <f t="shared" ref="C40:C50" si="13">K5+K23</f>
        <v>0</v>
      </c>
      <c r="D40" s="17">
        <f t="shared" ref="D40:D50" si="14">L5+L23</f>
        <v>0</v>
      </c>
      <c r="E40" s="19">
        <f t="shared" ref="E40:E50" si="15">Q5+Q23+Z23+X5</f>
        <v>0</v>
      </c>
      <c r="F40" s="42">
        <f t="shared" ref="F40:F50" si="16">R5+R23+AA23+Y5</f>
        <v>0</v>
      </c>
      <c r="G40" s="21">
        <f t="shared" ref="G40:G50" si="17">S5</f>
        <v>0</v>
      </c>
      <c r="H40" s="43">
        <f t="shared" ref="H40:H50" si="18">T5</f>
        <v>0</v>
      </c>
    </row>
    <row r="41" ht="30" customHeight="1" spans="1:8">
      <c r="A41" s="21">
        <v>3</v>
      </c>
      <c r="B41" s="40">
        <v>44986</v>
      </c>
      <c r="C41" s="41">
        <f t="shared" si="13"/>
        <v>0</v>
      </c>
      <c r="D41" s="17">
        <f t="shared" si="14"/>
        <v>0</v>
      </c>
      <c r="E41" s="19">
        <f t="shared" si="15"/>
        <v>0</v>
      </c>
      <c r="F41" s="42">
        <f t="shared" si="16"/>
        <v>0</v>
      </c>
      <c r="G41" s="21">
        <f t="shared" si="17"/>
        <v>0</v>
      </c>
      <c r="H41" s="43">
        <f t="shared" si="18"/>
        <v>0</v>
      </c>
    </row>
    <row r="42" ht="30" customHeight="1" spans="1:8">
      <c r="A42" s="21">
        <v>4</v>
      </c>
      <c r="B42" s="40">
        <v>45017</v>
      </c>
      <c r="C42" s="41">
        <f t="shared" si="13"/>
        <v>0</v>
      </c>
      <c r="D42" s="17">
        <f t="shared" si="14"/>
        <v>0</v>
      </c>
      <c r="E42" s="19">
        <f t="shared" si="15"/>
        <v>0</v>
      </c>
      <c r="F42" s="42">
        <f t="shared" si="16"/>
        <v>0</v>
      </c>
      <c r="G42" s="21">
        <f t="shared" si="17"/>
        <v>0</v>
      </c>
      <c r="H42" s="43">
        <f t="shared" si="18"/>
        <v>0</v>
      </c>
    </row>
    <row r="43" ht="30" customHeight="1" spans="1:8">
      <c r="A43" s="21">
        <v>5</v>
      </c>
      <c r="B43" s="40">
        <v>45047</v>
      </c>
      <c r="C43" s="41">
        <f t="shared" si="13"/>
        <v>0</v>
      </c>
      <c r="D43" s="17">
        <f t="shared" si="14"/>
        <v>0</v>
      </c>
      <c r="E43" s="19">
        <f t="shared" si="15"/>
        <v>0</v>
      </c>
      <c r="F43" s="42">
        <f t="shared" si="16"/>
        <v>0</v>
      </c>
      <c r="G43" s="21">
        <f t="shared" si="17"/>
        <v>0</v>
      </c>
      <c r="H43" s="43">
        <f t="shared" si="18"/>
        <v>0</v>
      </c>
    </row>
    <row r="44" ht="30" customHeight="1" spans="1:8">
      <c r="A44" s="21">
        <v>6</v>
      </c>
      <c r="B44" s="40">
        <v>45078</v>
      </c>
      <c r="C44" s="41">
        <f t="shared" si="13"/>
        <v>0</v>
      </c>
      <c r="D44" s="17">
        <f t="shared" si="14"/>
        <v>0</v>
      </c>
      <c r="E44" s="19">
        <f t="shared" si="15"/>
        <v>0</v>
      </c>
      <c r="F44" s="42">
        <f t="shared" si="16"/>
        <v>0</v>
      </c>
      <c r="G44" s="21">
        <f t="shared" si="17"/>
        <v>0</v>
      </c>
      <c r="H44" s="43">
        <f t="shared" si="18"/>
        <v>0</v>
      </c>
    </row>
    <row r="45" ht="30" customHeight="1" spans="1:8">
      <c r="A45" s="21">
        <v>7</v>
      </c>
      <c r="B45" s="40">
        <v>45108</v>
      </c>
      <c r="C45" s="41">
        <f t="shared" si="13"/>
        <v>0</v>
      </c>
      <c r="D45" s="17">
        <f t="shared" si="14"/>
        <v>0</v>
      </c>
      <c r="E45" s="19">
        <f t="shared" si="15"/>
        <v>0</v>
      </c>
      <c r="F45" s="42">
        <f t="shared" si="16"/>
        <v>0</v>
      </c>
      <c r="G45" s="21">
        <f t="shared" si="17"/>
        <v>0</v>
      </c>
      <c r="H45" s="43">
        <f t="shared" si="18"/>
        <v>0</v>
      </c>
    </row>
    <row r="46" ht="30" customHeight="1" spans="1:8">
      <c r="A46" s="21">
        <v>8</v>
      </c>
      <c r="B46" s="40">
        <v>45139</v>
      </c>
      <c r="C46" s="41">
        <f t="shared" si="13"/>
        <v>0</v>
      </c>
      <c r="D46" s="17">
        <f t="shared" si="14"/>
        <v>0</v>
      </c>
      <c r="E46" s="19">
        <f t="shared" si="15"/>
        <v>0</v>
      </c>
      <c r="F46" s="42">
        <f t="shared" si="16"/>
        <v>0</v>
      </c>
      <c r="G46" s="21">
        <f t="shared" si="17"/>
        <v>0</v>
      </c>
      <c r="H46" s="43">
        <f t="shared" si="18"/>
        <v>0</v>
      </c>
    </row>
    <row r="47" ht="30" customHeight="1" spans="1:8">
      <c r="A47" s="21">
        <v>9</v>
      </c>
      <c r="B47" s="40">
        <v>45170</v>
      </c>
      <c r="C47" s="41">
        <f t="shared" si="13"/>
        <v>0</v>
      </c>
      <c r="D47" s="17">
        <f t="shared" si="14"/>
        <v>0</v>
      </c>
      <c r="E47" s="19">
        <f t="shared" si="15"/>
        <v>0</v>
      </c>
      <c r="F47" s="42">
        <f t="shared" si="16"/>
        <v>0</v>
      </c>
      <c r="G47" s="21">
        <f t="shared" si="17"/>
        <v>0</v>
      </c>
      <c r="H47" s="43">
        <f t="shared" si="18"/>
        <v>0</v>
      </c>
    </row>
    <row r="48" ht="30" customHeight="1" spans="1:8">
      <c r="A48" s="21">
        <v>10</v>
      </c>
      <c r="B48" s="40">
        <v>45200</v>
      </c>
      <c r="C48" s="41">
        <f t="shared" si="13"/>
        <v>0</v>
      </c>
      <c r="D48" s="17">
        <f t="shared" si="14"/>
        <v>0</v>
      </c>
      <c r="E48" s="19">
        <f t="shared" si="15"/>
        <v>0</v>
      </c>
      <c r="F48" s="42">
        <f t="shared" si="16"/>
        <v>0</v>
      </c>
      <c r="G48" s="21">
        <f t="shared" si="17"/>
        <v>0</v>
      </c>
      <c r="H48" s="43">
        <f t="shared" si="18"/>
        <v>0</v>
      </c>
    </row>
    <row r="49" ht="30" customHeight="1" spans="1:8">
      <c r="A49" s="21">
        <v>11</v>
      </c>
      <c r="B49" s="40">
        <v>45231</v>
      </c>
      <c r="C49" s="41">
        <f t="shared" si="13"/>
        <v>0</v>
      </c>
      <c r="D49" s="17">
        <f t="shared" si="14"/>
        <v>0</v>
      </c>
      <c r="E49" s="19">
        <f t="shared" si="15"/>
        <v>0</v>
      </c>
      <c r="F49" s="42">
        <f t="shared" si="16"/>
        <v>0</v>
      </c>
      <c r="G49" s="21">
        <f t="shared" si="17"/>
        <v>0</v>
      </c>
      <c r="H49" s="43">
        <f t="shared" si="18"/>
        <v>0</v>
      </c>
    </row>
    <row r="50" ht="30" customHeight="1" spans="1:8">
      <c r="A50" s="21">
        <v>12</v>
      </c>
      <c r="B50" s="40">
        <v>45261</v>
      </c>
      <c r="C50" s="41">
        <f t="shared" si="13"/>
        <v>0</v>
      </c>
      <c r="D50" s="17">
        <f t="shared" si="14"/>
        <v>0</v>
      </c>
      <c r="E50" s="19">
        <f t="shared" si="15"/>
        <v>0</v>
      </c>
      <c r="F50" s="42">
        <f t="shared" si="16"/>
        <v>0</v>
      </c>
      <c r="G50" s="21">
        <f t="shared" si="17"/>
        <v>0</v>
      </c>
      <c r="H50" s="43">
        <f t="shared" si="18"/>
        <v>0</v>
      </c>
    </row>
    <row r="51" ht="30" customHeight="1" spans="1:8">
      <c r="A51" s="22"/>
      <c r="B51" s="44" t="s">
        <v>20</v>
      </c>
      <c r="C51" s="45">
        <f t="shared" ref="C51:H51" si="19">SUM(C39:C50)</f>
        <v>771</v>
      </c>
      <c r="D51" s="27">
        <f t="shared" si="19"/>
        <v>24426.9</v>
      </c>
      <c r="E51" s="22">
        <f t="shared" si="19"/>
        <v>1641</v>
      </c>
      <c r="F51" s="46">
        <f t="shared" si="19"/>
        <v>51398.05</v>
      </c>
      <c r="G51" s="22">
        <f t="shared" si="19"/>
        <v>230</v>
      </c>
      <c r="H51" s="47">
        <f t="shared" si="19"/>
        <v>7083.35</v>
      </c>
    </row>
  </sheetData>
  <mergeCells count="41">
    <mergeCell ref="A1:T1"/>
    <mergeCell ref="V1:Z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X2:Y2"/>
    <mergeCell ref="A19:R19"/>
    <mergeCell ref="T19:AA19"/>
    <mergeCell ref="C20:D20"/>
    <mergeCell ref="E20:F20"/>
    <mergeCell ref="G20:H20"/>
    <mergeCell ref="I20:J20"/>
    <mergeCell ref="K20:L20"/>
    <mergeCell ref="M20:N20"/>
    <mergeCell ref="O20:P20"/>
    <mergeCell ref="Q20:R20"/>
    <mergeCell ref="V20:W20"/>
    <mergeCell ref="X20:Y20"/>
    <mergeCell ref="Z20:AA20"/>
    <mergeCell ref="A36:H36"/>
    <mergeCell ref="C37:D37"/>
    <mergeCell ref="E37:F37"/>
    <mergeCell ref="G37:H37"/>
    <mergeCell ref="A2:A3"/>
    <mergeCell ref="A20:A21"/>
    <mergeCell ref="A37:A38"/>
    <mergeCell ref="B2:B3"/>
    <mergeCell ref="B20:B21"/>
    <mergeCell ref="B37:B38"/>
    <mergeCell ref="T20:T21"/>
    <mergeCell ref="U20:U21"/>
    <mergeCell ref="V2:V3"/>
    <mergeCell ref="W2:W3"/>
    <mergeCell ref="Z2:Z3"/>
    <mergeCell ref="Z4:Z1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米&amp;米</cp:lastModifiedBy>
  <dcterms:created xsi:type="dcterms:W3CDTF">2017-11-01T07:07:00Z</dcterms:created>
  <cp:lastPrinted>2017-11-01T07:14:00Z</cp:lastPrinted>
  <dcterms:modified xsi:type="dcterms:W3CDTF">2023-02-06T08:06:42Z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106F48B514A24F12B27B7D935B2C7AF6</vt:lpwstr>
  </property>
</Properties>
</file>